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15" tabRatio="880" activeTab="0"/>
  </bookViews>
  <sheets>
    <sheet name="2023.11" sheetId="1" r:id="rId1"/>
  </sheets>
  <definedNames>
    <definedName name="_xlnm.Print_Area" localSheetId="0">'2023.11'!$B$1:$R$61</definedName>
  </definedNames>
  <calcPr fullCalcOnLoad="1"/>
</workbook>
</file>

<file path=xl/sharedStrings.xml><?xml version="1.0" encoding="utf-8"?>
<sst xmlns="http://schemas.openxmlformats.org/spreadsheetml/2006/main" count="149" uniqueCount="123">
  <si>
    <t>地　区</t>
  </si>
  <si>
    <t>扱い紙</t>
  </si>
  <si>
    <t>部　数</t>
  </si>
  <si>
    <t>配布数</t>
  </si>
  <si>
    <t>辰野町</t>
  </si>
  <si>
    <t>小野・伊藤新聞店</t>
  </si>
  <si>
    <t>川島地区・北小野</t>
  </si>
  <si>
    <t>辰野町全域</t>
  </si>
  <si>
    <t>箕輪町・南箕輪村</t>
  </si>
  <si>
    <t>松島・樋口新聞店</t>
  </si>
  <si>
    <t>木下・中川新聞店</t>
  </si>
  <si>
    <t>信毎・朝日</t>
  </si>
  <si>
    <t>中日・産経</t>
  </si>
  <si>
    <t>読売・毎日</t>
  </si>
  <si>
    <t>箕輪町（木下地区除く）</t>
  </si>
  <si>
    <t>伊那市西箕輪（大泉新田・吹上）</t>
  </si>
  <si>
    <t>箕輪町（木下地区）・南箕輪村</t>
  </si>
  <si>
    <t>伊那北中川新聞店</t>
  </si>
  <si>
    <t>手良・北原新聞店</t>
  </si>
  <si>
    <t>小沢・荒井・西町・横山・平沢・西箕輪（大泉新田・吹上除く）</t>
  </si>
  <si>
    <t>中央区・日影・境・狐島・新田・上牧・野底・新山</t>
  </si>
  <si>
    <t>富県・美篶（芦沢地区除く）と東春近の一部</t>
  </si>
  <si>
    <t>川北・坂下・山寺・御園・南箕輪村の御子柴</t>
  </si>
  <si>
    <t>福島・手良・箕輪町（卯の木地区）</t>
  </si>
  <si>
    <t>堀川新聞店</t>
  </si>
  <si>
    <t>中日・産経</t>
  </si>
  <si>
    <t>宮田村・駒ヶ根市</t>
  </si>
  <si>
    <t>駒ヶ根営業所</t>
  </si>
  <si>
    <t>中日・毎日</t>
  </si>
  <si>
    <t>飯島町</t>
  </si>
  <si>
    <t>飯島町の七久保地区</t>
  </si>
  <si>
    <t>店　　　名</t>
  </si>
  <si>
    <t>（有）　ナ　カ　ヤ　</t>
  </si>
  <si>
    <t>全　紙</t>
  </si>
  <si>
    <t>読　売</t>
  </si>
  <si>
    <t>産　経</t>
  </si>
  <si>
    <t>伊　　那　　市</t>
  </si>
  <si>
    <t>総  合  計</t>
  </si>
  <si>
    <t>販　　売　　区　　域</t>
  </si>
  <si>
    <t>摘　要</t>
  </si>
  <si>
    <t>地区</t>
  </si>
  <si>
    <t>住　所　　〒</t>
  </si>
  <si>
    <t>折込日</t>
  </si>
  <si>
    <t>大きさ</t>
  </si>
  <si>
    <t>月　　　　　　日　（　　　　）</t>
  </si>
  <si>
    <t>折込枚数</t>
  </si>
  <si>
    <t>枚</t>
  </si>
  <si>
    <t>変形厚手</t>
  </si>
  <si>
    <t xml:space="preserve"> B4以下</t>
  </si>
  <si>
    <t>B3折有</t>
  </si>
  <si>
    <t>飯島・駒ヶ根　　　　　　　　　　　　　　伊那地区</t>
  </si>
  <si>
    <t>小野・辰野　　　　　　　　　地区</t>
  </si>
  <si>
    <t>締　切　日　時</t>
  </si>
  <si>
    <t>上伊那折込センター</t>
  </si>
  <si>
    <t>請　　　求　　　書　　　先</t>
  </si>
  <si>
    <t>小　　　計</t>
  </si>
  <si>
    <t>箕輪町全域と南箕輪村（神子柴・沢尻・南原除く）</t>
  </si>
  <si>
    <t>箕輪町（木下地区）・南箕輪村（神子柴・沢尻・南原除く）</t>
  </si>
  <si>
    <t>南箕輪村（沢尻・南原）</t>
  </si>
  <si>
    <t>飯島湯沢新聞店</t>
  </si>
  <si>
    <t>駒ヶ根市と宮田村</t>
  </si>
  <si>
    <t>サイズ</t>
  </si>
  <si>
    <t>B2</t>
  </si>
  <si>
    <t>TEL（0265）72－4082　FAX（0265）72－8816</t>
  </si>
  <si>
    <t>＊但し、折込広告基準（別紙）に該当するものについては、お取り扱いできません。</t>
  </si>
  <si>
    <t>T E L</t>
  </si>
  <si>
    <t>代理店名・TEL・住所</t>
  </si>
  <si>
    <t>高遠町・長谷</t>
  </si>
  <si>
    <t>高遠町・長谷全域・伊那市美篶芦沢地区</t>
  </si>
  <si>
    <t>信毎・朝日・日経</t>
  </si>
  <si>
    <t>日経</t>
  </si>
  <si>
    <t>読売・毎日・日経</t>
  </si>
  <si>
    <t>〒396-0026　　長野県伊那市西町　5898-5</t>
  </si>
  <si>
    <t>東春近約全域・西春近（表木・諏訪形・赤木・下牧地区除く）</t>
  </si>
  <si>
    <t>宮田村と伊那市西春近の一部（表木・諏訪形・赤木・下牧）</t>
  </si>
  <si>
    <t>　　　扱い部数一覧表・折込依頼書</t>
  </si>
  <si>
    <t>信毎・朝日</t>
  </si>
  <si>
    <t>信毎・朝日・読売</t>
  </si>
  <si>
    <t>中日・産経</t>
  </si>
  <si>
    <t>東部・竜東地区361より南　　</t>
  </si>
  <si>
    <r>
      <rPr>
        <b/>
        <sz val="10"/>
        <rFont val="ＭＳ Ｐ明朝"/>
        <family val="1"/>
      </rPr>
      <t>信毎ふれあいネット</t>
    </r>
    <r>
      <rPr>
        <b/>
        <sz val="11"/>
        <rFont val="ＭＳ Ｐ明朝"/>
        <family val="1"/>
      </rPr>
      <t xml:space="preserve">    伊那中央営業所</t>
    </r>
  </si>
  <si>
    <t>信毎ふれあいネット</t>
  </si>
  <si>
    <t>株式会社 信毎販売センターふれあいネット</t>
  </si>
  <si>
    <t xml:space="preserve">南箕輪村（沢尻・南原・神子柴）                        </t>
  </si>
  <si>
    <t>伊那地区のほぼ全域（西箕輪の大泉新田・吹上、</t>
  </si>
  <si>
    <t xml:space="preserve">           　　　　　　美篶の芦沢地区、西春近の赤木地区除く）</t>
  </si>
  <si>
    <t>B5 　Ａ4 　B4 　B3 　B2 　厚手　変形</t>
  </si>
  <si>
    <r>
      <t>下平地区上段より西側全域と飯島町　　　　　　　　　　　　　　　　　　　　</t>
    </r>
  </si>
  <si>
    <r>
      <t>下平地区下段より東側全域と中沢・東伊那　</t>
    </r>
    <r>
      <rPr>
        <b/>
        <sz val="9.5"/>
        <rFont val="ＭＳ Ｐ明朝"/>
        <family val="1"/>
      </rPr>
      <t>※日経(40)</t>
    </r>
    <r>
      <rPr>
        <sz val="9.5"/>
        <rFont val="ＭＳ Ｐ明朝"/>
        <family val="1"/>
      </rPr>
      <t>含む</t>
    </r>
  </si>
  <si>
    <t>駒ヶ根東部新聞舗</t>
  </si>
  <si>
    <t>辰野・共和堂</t>
  </si>
  <si>
    <r>
      <t>4　　　</t>
    </r>
    <r>
      <rPr>
        <sz val="11"/>
        <rFont val="ＭＳ Ｐゴシック"/>
        <family val="3"/>
      </rPr>
      <t>(税込4.4）</t>
    </r>
  </si>
  <si>
    <r>
      <t>5.3　　　</t>
    </r>
    <r>
      <rPr>
        <sz val="11"/>
        <rFont val="ＭＳ Ｐゴシック"/>
        <family val="3"/>
      </rPr>
      <t>(税込5.83）</t>
    </r>
  </si>
  <si>
    <r>
      <rPr>
        <sz val="18"/>
        <rFont val="ＭＳ Ｐゴシック"/>
        <family val="3"/>
      </rPr>
      <t xml:space="preserve">12      </t>
    </r>
    <r>
      <rPr>
        <sz val="11"/>
        <rFont val="ＭＳ Ｐゴシック"/>
        <family val="3"/>
      </rPr>
      <t>(税込13.2）</t>
    </r>
  </si>
  <si>
    <r>
      <t>6.0　　　</t>
    </r>
    <r>
      <rPr>
        <sz val="11"/>
        <rFont val="ＭＳ Ｐゴシック"/>
        <family val="3"/>
      </rPr>
      <t>(税込6.60）</t>
    </r>
  </si>
  <si>
    <r>
      <t>3.3　　　</t>
    </r>
    <r>
      <rPr>
        <sz val="11"/>
        <rFont val="ＭＳ Ｐゴシック"/>
        <family val="3"/>
      </rPr>
      <t>(税込3.63）</t>
    </r>
  </si>
  <si>
    <t>配送管理料</t>
  </si>
  <si>
    <r>
      <t>チラシ１枚につき0.2円　　</t>
    </r>
    <r>
      <rPr>
        <sz val="8"/>
        <rFont val="ＭＳ Ｐゴシック"/>
        <family val="3"/>
      </rPr>
      <t>(税込0.22円)</t>
    </r>
  </si>
  <si>
    <t>七久保中川湯沢新聞店</t>
  </si>
  <si>
    <t>下平地区上段より西側全域</t>
  </si>
  <si>
    <t>飯島町（七久保地区除く）と中川村</t>
  </si>
  <si>
    <t>飯島町の七久保地区と中川村</t>
  </si>
  <si>
    <t>松島・なかむら新聞店</t>
  </si>
  <si>
    <t>ＹＣ・箕輪店</t>
  </si>
  <si>
    <t>中村新聞店</t>
  </si>
  <si>
    <t>ＹＣ・伊那店</t>
  </si>
  <si>
    <t>伊那加藤専売所</t>
  </si>
  <si>
    <t>伊那東部専売所</t>
  </si>
  <si>
    <t>黒河内販売店</t>
  </si>
  <si>
    <t>マツダ新聞店</t>
  </si>
  <si>
    <t>中日駒ヶ根専売所</t>
  </si>
  <si>
    <t>七久保前田新聞店</t>
  </si>
  <si>
    <r>
      <t>宮田村と伊那市西春近の一部　</t>
    </r>
    <r>
      <rPr>
        <b/>
        <sz val="9.5"/>
        <rFont val="ＭＳ Ｐ明朝"/>
        <family val="1"/>
      </rPr>
      <t>※日経(10)</t>
    </r>
    <r>
      <rPr>
        <sz val="9.5"/>
        <rFont val="ＭＳ Ｐ明朝"/>
        <family val="1"/>
      </rPr>
      <t>含む</t>
    </r>
  </si>
  <si>
    <t>前田新聞店</t>
  </si>
  <si>
    <t>中川村と松川町北部</t>
  </si>
  <si>
    <t>中川村・上片桐</t>
  </si>
  <si>
    <t>折込指定日　２日前　PM　1：00</t>
  </si>
  <si>
    <t>YC・駒ヶ根店</t>
  </si>
  <si>
    <t>2023.11現在</t>
  </si>
  <si>
    <t>（次回2024年5月改定予定）</t>
  </si>
  <si>
    <t>加藤（※日経360）東部（※日経165）</t>
  </si>
  <si>
    <r>
      <t>　※日経駒ヶ根（160）・飯島（30)</t>
    </r>
    <r>
      <rPr>
        <sz val="9.5"/>
        <rFont val="ＭＳ Ｐ明朝"/>
        <family val="1"/>
      </rPr>
      <t>含む</t>
    </r>
  </si>
  <si>
    <t>信毎ふれあいネット     伊那竜東営業所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</si>
</sst>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00_ "/>
    <numFmt numFmtId="178" formatCode="0.0_ "/>
    <numFmt numFmtId="179" formatCode="0.00_ 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6"/>
      <name val="ＭＳ Ｐゴシック"/>
      <family val="3"/>
    </font>
    <font>
      <b/>
      <sz val="22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HGPｺﾞｼｯｸE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3"/>
      <name val="ＭＳ Ｐ明朝"/>
      <family val="1"/>
    </font>
    <font>
      <b/>
      <sz val="10.5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sz val="8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.5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Ｐ明朝"/>
      <family val="1"/>
    </font>
    <font>
      <b/>
      <sz val="14"/>
      <color rgb="FFFF0000"/>
      <name val="ＭＳ Ｐ明朝"/>
      <family val="1"/>
    </font>
    <font>
      <sz val="9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9.5"/>
      <color theme="1"/>
      <name val="ＭＳ Ｐ明朝"/>
      <family val="1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 vertical="top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Continuous" vertical="center" shrinkToFit="1"/>
    </xf>
    <xf numFmtId="0" fontId="22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176" fontId="8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Continuous" vertical="center" shrinkToFit="1"/>
    </xf>
    <xf numFmtId="0" fontId="3" fillId="33" borderId="11" xfId="0" applyFont="1" applyFill="1" applyBorder="1" applyAlignment="1">
      <alignment horizontal="center" vertical="center" textRotation="255"/>
    </xf>
    <xf numFmtId="0" fontId="24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Continuous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distributed" vertical="center" shrinkToFit="1"/>
    </xf>
    <xf numFmtId="176" fontId="8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255"/>
    </xf>
    <xf numFmtId="0" fontId="22" fillId="0" borderId="30" xfId="0" applyFont="1" applyFill="1" applyBorder="1" applyAlignment="1">
      <alignment horizontal="distributed" vertical="center" shrinkToFit="1"/>
    </xf>
    <xf numFmtId="176" fontId="8" fillId="0" borderId="2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textRotation="255"/>
    </xf>
    <xf numFmtId="0" fontId="22" fillId="0" borderId="25" xfId="0" applyFont="1" applyFill="1" applyBorder="1" applyAlignment="1">
      <alignment horizontal="distributed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distributed" vertical="center" shrinkToFit="1"/>
    </xf>
    <xf numFmtId="176" fontId="8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176" fontId="8" fillId="0" borderId="38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176" fontId="28" fillId="0" borderId="3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28" fillId="0" borderId="25" xfId="0" applyNumberFormat="1" applyFont="1" applyFill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 vertical="center"/>
    </xf>
    <xf numFmtId="176" fontId="28" fillId="0" borderId="25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176" fontId="28" fillId="0" borderId="23" xfId="0" applyNumberFormat="1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center" vertical="center"/>
    </xf>
    <xf numFmtId="176" fontId="28" fillId="0" borderId="30" xfId="0" applyNumberFormat="1" applyFont="1" applyBorder="1" applyAlignment="1">
      <alignment horizontal="center" vertical="center"/>
    </xf>
    <xf numFmtId="176" fontId="73" fillId="0" borderId="19" xfId="0" applyNumberFormat="1" applyFont="1" applyBorder="1" applyAlignment="1">
      <alignment horizontal="center" vertical="center"/>
    </xf>
    <xf numFmtId="176" fontId="74" fillId="0" borderId="23" xfId="0" applyNumberFormat="1" applyFont="1" applyBorder="1" applyAlignment="1">
      <alignment horizontal="center" vertical="center"/>
    </xf>
    <xf numFmtId="176" fontId="74" fillId="0" borderId="25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distributed" vertical="top" shrinkToFit="1"/>
    </xf>
    <xf numFmtId="0" fontId="23" fillId="0" borderId="25" xfId="0" applyFont="1" applyFill="1" applyBorder="1" applyAlignment="1">
      <alignment horizontal="distributed" shrinkToFit="1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4" xfId="0" applyFont="1" applyBorder="1" applyAlignment="1">
      <alignment/>
    </xf>
    <xf numFmtId="176" fontId="8" fillId="0" borderId="22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distributed" vertical="center" shrinkToFit="1"/>
    </xf>
    <xf numFmtId="0" fontId="23" fillId="0" borderId="25" xfId="0" applyFont="1" applyFill="1" applyBorder="1" applyAlignment="1">
      <alignment horizontal="distributed" vertical="center" shrinkToFit="1"/>
    </xf>
    <xf numFmtId="0" fontId="32" fillId="0" borderId="30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7" fillId="0" borderId="33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176" fontId="33" fillId="0" borderId="38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176" fontId="8" fillId="0" borderId="40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textRotation="255"/>
    </xf>
    <xf numFmtId="0" fontId="20" fillId="0" borderId="34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76" fontId="28" fillId="0" borderId="40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" fillId="0" borderId="27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7" fillId="0" borderId="33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20" fillId="0" borderId="44" xfId="0" applyFont="1" applyBorder="1" applyAlignment="1">
      <alignment horizontal="left"/>
    </xf>
    <xf numFmtId="0" fontId="20" fillId="0" borderId="27" xfId="0" applyFont="1" applyBorder="1" applyAlignment="1">
      <alignment horizontal="left" vertical="top"/>
    </xf>
    <xf numFmtId="0" fontId="20" fillId="0" borderId="45" xfId="0" applyFont="1" applyBorder="1" applyAlignment="1">
      <alignment horizontal="left"/>
    </xf>
    <xf numFmtId="0" fontId="20" fillId="0" borderId="45" xfId="0" applyFont="1" applyFill="1" applyBorder="1" applyAlignment="1">
      <alignment/>
    </xf>
    <xf numFmtId="0" fontId="20" fillId="0" borderId="27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/>
    </xf>
    <xf numFmtId="0" fontId="20" fillId="0" borderId="46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75" fillId="0" borderId="30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176" fontId="78" fillId="0" borderId="50" xfId="0" applyNumberFormat="1" applyFont="1" applyFill="1" applyBorder="1" applyAlignment="1">
      <alignment horizontal="right" vertical="center"/>
    </xf>
    <xf numFmtId="176" fontId="78" fillId="0" borderId="40" xfId="0" applyNumberFormat="1" applyFont="1" applyFill="1" applyBorder="1" applyAlignment="1">
      <alignment horizontal="right" vertical="center"/>
    </xf>
    <xf numFmtId="177" fontId="78" fillId="0" borderId="51" xfId="0" applyNumberFormat="1" applyFont="1" applyFill="1" applyBorder="1" applyAlignment="1">
      <alignment horizontal="right" vertical="center"/>
    </xf>
    <xf numFmtId="176" fontId="78" fillId="0" borderId="51" xfId="0" applyNumberFormat="1" applyFont="1" applyFill="1" applyBorder="1" applyAlignment="1">
      <alignment horizontal="right" vertical="center"/>
    </xf>
    <xf numFmtId="176" fontId="78" fillId="0" borderId="40" xfId="0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80" fillId="0" borderId="11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24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/>
    </xf>
    <xf numFmtId="0" fontId="80" fillId="0" borderId="26" xfId="0" applyFont="1" applyBorder="1" applyAlignment="1">
      <alignment horizontal="left" vertical="center"/>
    </xf>
    <xf numFmtId="176" fontId="9" fillId="0" borderId="40" xfId="0" applyNumberFormat="1" applyFont="1" applyBorder="1" applyAlignment="1">
      <alignment horizontal="right" vertical="center"/>
    </xf>
    <xf numFmtId="176" fontId="27" fillId="0" borderId="25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80" fillId="0" borderId="52" xfId="0" applyFont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80" fillId="0" borderId="41" xfId="0" applyFont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distributed" vertical="center" shrinkToFit="1"/>
    </xf>
    <xf numFmtId="0" fontId="22" fillId="0" borderId="33" xfId="0" applyFont="1" applyFill="1" applyBorder="1" applyAlignment="1">
      <alignment horizontal="distributed" vertical="center" shrinkToFit="1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53" xfId="0" applyFont="1" applyFill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176" fontId="28" fillId="0" borderId="49" xfId="0" applyNumberFormat="1" applyFont="1" applyBorder="1" applyAlignment="1">
      <alignment horizontal="center" vertical="center"/>
    </xf>
    <xf numFmtId="176" fontId="28" fillId="0" borderId="39" xfId="0" applyNumberFormat="1" applyFont="1" applyBorder="1" applyAlignment="1">
      <alignment horizontal="center" vertical="center"/>
    </xf>
    <xf numFmtId="176" fontId="28" fillId="0" borderId="38" xfId="0" applyNumberFormat="1" applyFont="1" applyBorder="1" applyAlignment="1">
      <alignment horizontal="center" vertical="center"/>
    </xf>
    <xf numFmtId="176" fontId="28" fillId="0" borderId="40" xfId="0" applyNumberFormat="1" applyFont="1" applyFill="1" applyBorder="1" applyAlignment="1">
      <alignment horizontal="center" vertical="center"/>
    </xf>
    <xf numFmtId="176" fontId="28" fillId="0" borderId="38" xfId="0" applyNumberFormat="1" applyFont="1" applyFill="1" applyBorder="1" applyAlignment="1">
      <alignment horizontal="center" vertical="center"/>
    </xf>
    <xf numFmtId="176" fontId="8" fillId="0" borderId="49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/>
    </xf>
    <xf numFmtId="176" fontId="8" fillId="0" borderId="40" xfId="0" applyNumberFormat="1" applyFont="1" applyFill="1" applyBorder="1" applyAlignment="1">
      <alignment horizontal="center" vertical="center"/>
    </xf>
    <xf numFmtId="176" fontId="28" fillId="0" borderId="4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176" fontId="28" fillId="0" borderId="40" xfId="0" applyNumberFormat="1" applyFont="1" applyFill="1" applyBorder="1" applyAlignment="1">
      <alignment horizontal="center" vertical="center" wrapText="1"/>
    </xf>
    <xf numFmtId="176" fontId="28" fillId="0" borderId="53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distributed" vertical="center" shrinkToFit="1"/>
    </xf>
    <xf numFmtId="0" fontId="23" fillId="0" borderId="19" xfId="0" applyFont="1" applyFill="1" applyBorder="1" applyAlignment="1">
      <alignment horizontal="distributed" vertical="center" shrinkToFit="1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15" fillId="0" borderId="39" xfId="0" applyFont="1" applyBorder="1" applyAlignment="1">
      <alignment horizontal="center" vertical="center" textRotation="255" wrapText="1" shrinkToFit="1"/>
    </xf>
    <xf numFmtId="0" fontId="15" fillId="0" borderId="53" xfId="0" applyFont="1" applyBorder="1" applyAlignment="1">
      <alignment horizontal="center" vertical="center" textRotation="255" wrapText="1" shrinkToFi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right" vertical="center"/>
    </xf>
    <xf numFmtId="176" fontId="11" fillId="0" borderId="58" xfId="0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5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20" fillId="0" borderId="46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176" fontId="10" fillId="0" borderId="54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176" fontId="78" fillId="0" borderId="40" xfId="0" applyNumberFormat="1" applyFont="1" applyFill="1" applyBorder="1" applyAlignment="1">
      <alignment horizontal="right" vertical="center"/>
    </xf>
    <xf numFmtId="176" fontId="78" fillId="0" borderId="38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33" xfId="0" applyFont="1" applyFill="1" applyBorder="1" applyAlignment="1">
      <alignment horizontal="distributed" vertical="center" wrapText="1"/>
    </xf>
    <xf numFmtId="176" fontId="78" fillId="0" borderId="49" xfId="0" applyNumberFormat="1" applyFont="1" applyFill="1" applyBorder="1" applyAlignment="1">
      <alignment horizontal="center" vertical="center" wrapText="1"/>
    </xf>
    <xf numFmtId="176" fontId="78" fillId="0" borderId="39" xfId="0" applyNumberFormat="1" applyFont="1" applyFill="1" applyBorder="1" applyAlignment="1">
      <alignment horizontal="center" vertical="center" wrapText="1"/>
    </xf>
    <xf numFmtId="176" fontId="78" fillId="0" borderId="38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32" fillId="0" borderId="64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176" fontId="74" fillId="0" borderId="40" xfId="0" applyNumberFormat="1" applyFont="1" applyFill="1" applyBorder="1" applyAlignment="1">
      <alignment horizontal="center" vertical="center"/>
    </xf>
    <xf numFmtId="176" fontId="74" fillId="0" borderId="38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176" fontId="28" fillId="0" borderId="40" xfId="0" applyNumberFormat="1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176" fontId="28" fillId="0" borderId="30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176" fontId="10" fillId="0" borderId="54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176" fontId="78" fillId="0" borderId="53" xfId="0" applyNumberFormat="1" applyFont="1" applyFill="1" applyBorder="1" applyAlignment="1">
      <alignment horizontal="right" vertical="center"/>
    </xf>
    <xf numFmtId="176" fontId="78" fillId="0" borderId="5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left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11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38775" y="43815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11</xdr:col>
      <xdr:colOff>9525</xdr:colOff>
      <xdr:row>2</xdr:row>
      <xdr:rowOff>161925</xdr:rowOff>
    </xdr:to>
    <xdr:sp>
      <xdr:nvSpPr>
        <xdr:cNvPr id="2" name="Line 1"/>
        <xdr:cNvSpPr>
          <a:spLocks/>
        </xdr:cNvSpPr>
      </xdr:nvSpPr>
      <xdr:spPr>
        <a:xfrm>
          <a:off x="5438775" y="43815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61"/>
  <sheetViews>
    <sheetView tabSelected="1" zoomScalePageLayoutView="0" workbookViewId="0" topLeftCell="A1">
      <selection activeCell="D27" sqref="D27:D28"/>
    </sheetView>
  </sheetViews>
  <sheetFormatPr defaultColWidth="9.00390625" defaultRowHeight="13.5"/>
  <cols>
    <col min="1" max="1" width="4.625" style="0" customWidth="1"/>
    <col min="2" max="2" width="6.75390625" style="0" customWidth="1"/>
    <col min="3" max="3" width="1.00390625" style="0" customWidth="1"/>
    <col min="4" max="4" width="17.50390625" style="0" customWidth="1"/>
    <col min="5" max="5" width="0.875" style="0" customWidth="1"/>
    <col min="6" max="6" width="9.25390625" style="0" customWidth="1"/>
    <col min="7" max="7" width="10.125" style="162" customWidth="1"/>
    <col min="8" max="8" width="12.00390625" style="0" customWidth="1"/>
    <col min="9" max="9" width="9.25390625" style="0" customWidth="1"/>
    <col min="10" max="11" width="4.875" style="0" customWidth="1"/>
    <col min="12" max="12" width="10.00390625" style="0" customWidth="1"/>
    <col min="13" max="14" width="10.25390625" style="0" customWidth="1"/>
    <col min="15" max="16" width="5.125" style="0" customWidth="1"/>
    <col min="17" max="17" width="1.875" style="0" customWidth="1"/>
    <col min="18" max="18" width="7.25390625" style="0" customWidth="1"/>
  </cols>
  <sheetData>
    <row r="1" spans="2:18" ht="18" customHeight="1">
      <c r="B1" s="271" t="s">
        <v>75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4" t="s">
        <v>118</v>
      </c>
      <c r="P1" s="272"/>
      <c r="Q1" s="272"/>
      <c r="R1" s="272"/>
    </row>
    <row r="2" spans="2:18" ht="15.7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 t="s">
        <v>119</v>
      </c>
      <c r="P2" s="272"/>
      <c r="Q2" s="272"/>
      <c r="R2" s="272"/>
    </row>
    <row r="3" spans="2:18" ht="13.5" customHeight="1">
      <c r="B3" s="275" t="s">
        <v>54</v>
      </c>
      <c r="C3" s="275"/>
      <c r="D3" s="275"/>
      <c r="E3" s="275"/>
      <c r="F3" s="275"/>
      <c r="G3" s="276" t="s">
        <v>65</v>
      </c>
      <c r="H3" s="284"/>
      <c r="I3" s="284"/>
      <c r="J3" s="8" t="s">
        <v>40</v>
      </c>
      <c r="K3" s="9" t="s">
        <v>61</v>
      </c>
      <c r="L3" s="5" t="s">
        <v>47</v>
      </c>
      <c r="M3" s="5" t="s">
        <v>48</v>
      </c>
      <c r="N3" s="5" t="s">
        <v>49</v>
      </c>
      <c r="O3" s="285" t="s">
        <v>62</v>
      </c>
      <c r="P3" s="286"/>
      <c r="Q3" s="285" t="s">
        <v>96</v>
      </c>
      <c r="R3" s="286"/>
    </row>
    <row r="4" spans="2:18" ht="23.25" customHeight="1">
      <c r="B4" s="275"/>
      <c r="C4" s="275"/>
      <c r="D4" s="275"/>
      <c r="E4" s="275"/>
      <c r="F4" s="275"/>
      <c r="G4" s="276"/>
      <c r="H4" s="284"/>
      <c r="I4" s="284"/>
      <c r="J4" s="294" t="s">
        <v>50</v>
      </c>
      <c r="K4" s="294"/>
      <c r="L4" s="279" t="s">
        <v>91</v>
      </c>
      <c r="M4" s="279" t="s">
        <v>95</v>
      </c>
      <c r="N4" s="279" t="s">
        <v>92</v>
      </c>
      <c r="O4" s="280" t="s">
        <v>93</v>
      </c>
      <c r="P4" s="281"/>
      <c r="Q4" s="287" t="s">
        <v>97</v>
      </c>
      <c r="R4" s="288"/>
    </row>
    <row r="5" spans="2:18" ht="23.25" customHeight="1">
      <c r="B5" s="275"/>
      <c r="C5" s="275"/>
      <c r="D5" s="275"/>
      <c r="E5" s="275"/>
      <c r="F5" s="275"/>
      <c r="G5" s="310" t="s">
        <v>45</v>
      </c>
      <c r="H5" s="284" t="s">
        <v>46</v>
      </c>
      <c r="I5" s="284"/>
      <c r="J5" s="294"/>
      <c r="K5" s="294"/>
      <c r="L5" s="279"/>
      <c r="M5" s="279"/>
      <c r="N5" s="279"/>
      <c r="O5" s="282"/>
      <c r="P5" s="283"/>
      <c r="Q5" s="289"/>
      <c r="R5" s="290"/>
    </row>
    <row r="6" spans="2:18" ht="23.25" customHeight="1">
      <c r="B6" s="295" t="s">
        <v>41</v>
      </c>
      <c r="C6" s="296"/>
      <c r="D6" s="296"/>
      <c r="E6" s="296"/>
      <c r="F6" s="297"/>
      <c r="G6" s="311"/>
      <c r="H6" s="284"/>
      <c r="I6" s="284"/>
      <c r="J6" s="294" t="s">
        <v>51</v>
      </c>
      <c r="K6" s="294"/>
      <c r="L6" s="279" t="s">
        <v>91</v>
      </c>
      <c r="M6" s="279" t="s">
        <v>95</v>
      </c>
      <c r="N6" s="279" t="s">
        <v>94</v>
      </c>
      <c r="O6" s="280" t="s">
        <v>93</v>
      </c>
      <c r="P6" s="281"/>
      <c r="Q6" s="289"/>
      <c r="R6" s="290"/>
    </row>
    <row r="7" spans="2:18" ht="23.25" customHeight="1">
      <c r="B7" s="298"/>
      <c r="C7" s="299"/>
      <c r="D7" s="299"/>
      <c r="E7" s="299"/>
      <c r="F7" s="300"/>
      <c r="G7" s="315" t="s">
        <v>66</v>
      </c>
      <c r="H7" s="316"/>
      <c r="I7" s="317"/>
      <c r="J7" s="294"/>
      <c r="K7" s="294"/>
      <c r="L7" s="279"/>
      <c r="M7" s="279"/>
      <c r="N7" s="279"/>
      <c r="O7" s="282"/>
      <c r="P7" s="283"/>
      <c r="Q7" s="291"/>
      <c r="R7" s="292"/>
    </row>
    <row r="8" spans="2:18" ht="23.25" customHeight="1">
      <c r="B8" s="298"/>
      <c r="C8" s="299"/>
      <c r="D8" s="299"/>
      <c r="E8" s="299"/>
      <c r="F8" s="300"/>
      <c r="G8" s="301"/>
      <c r="H8" s="302"/>
      <c r="I8" s="303"/>
      <c r="J8" s="262"/>
      <c r="K8" s="263"/>
      <c r="L8" s="263"/>
      <c r="M8" s="263"/>
      <c r="N8" s="263"/>
      <c r="O8" s="263"/>
      <c r="P8" s="263"/>
      <c r="Q8" s="4"/>
      <c r="R8" s="1"/>
    </row>
    <row r="9" spans="2:18" ht="23.25" customHeight="1">
      <c r="B9" s="5" t="s">
        <v>42</v>
      </c>
      <c r="C9" s="285" t="s">
        <v>44</v>
      </c>
      <c r="D9" s="293"/>
      <c r="E9" s="293"/>
      <c r="F9" s="286"/>
      <c r="G9" s="304"/>
      <c r="H9" s="305"/>
      <c r="I9" s="306"/>
      <c r="J9" s="264"/>
      <c r="K9" s="265"/>
      <c r="L9" s="265"/>
      <c r="M9" s="265"/>
      <c r="N9" s="265"/>
      <c r="O9" s="265"/>
      <c r="P9" s="265"/>
      <c r="Q9" s="265"/>
      <c r="R9" s="265"/>
    </row>
    <row r="10" spans="2:18" ht="18.75" customHeight="1">
      <c r="B10" s="5" t="s">
        <v>43</v>
      </c>
      <c r="C10" s="275" t="s">
        <v>86</v>
      </c>
      <c r="D10" s="275"/>
      <c r="E10" s="275"/>
      <c r="F10" s="275"/>
      <c r="G10" s="307"/>
      <c r="H10" s="308"/>
      <c r="I10" s="309"/>
      <c r="J10" s="278"/>
      <c r="K10" s="278"/>
      <c r="L10" s="278"/>
      <c r="M10" s="278"/>
      <c r="N10" s="278"/>
      <c r="O10" s="278"/>
      <c r="P10" s="278"/>
      <c r="Q10" s="278"/>
      <c r="R10" s="278"/>
    </row>
    <row r="11" spans="2:18" ht="10.5" customHeight="1">
      <c r="B11" s="3"/>
      <c r="C11" s="3"/>
      <c r="D11" s="3"/>
      <c r="E11" s="3"/>
      <c r="F11" s="3"/>
      <c r="G11" s="155"/>
      <c r="H11" s="3"/>
      <c r="I11" s="3"/>
      <c r="J11" s="278"/>
      <c r="K11" s="278"/>
      <c r="L11" s="278"/>
      <c r="M11" s="278"/>
      <c r="N11" s="278"/>
      <c r="O11" s="278"/>
      <c r="P11" s="278"/>
      <c r="Q11" s="278"/>
      <c r="R11" s="278"/>
    </row>
    <row r="12" spans="7:18" ht="19.5" customHeight="1">
      <c r="G12" s="277" t="s">
        <v>52</v>
      </c>
      <c r="H12" s="277"/>
      <c r="I12" s="277"/>
      <c r="J12" s="266" t="s">
        <v>116</v>
      </c>
      <c r="K12" s="267"/>
      <c r="L12" s="267"/>
      <c r="M12" s="267"/>
      <c r="N12" s="267"/>
      <c r="O12" s="267"/>
      <c r="P12" s="267"/>
      <c r="Q12" s="267"/>
      <c r="R12" s="267"/>
    </row>
    <row r="13" spans="2:18" ht="23.25" customHeight="1">
      <c r="B13" s="18" t="s">
        <v>0</v>
      </c>
      <c r="C13" s="18"/>
      <c r="D13" s="19" t="s">
        <v>31</v>
      </c>
      <c r="E13" s="19"/>
      <c r="F13" s="18" t="s">
        <v>1</v>
      </c>
      <c r="G13" s="156" t="s">
        <v>2</v>
      </c>
      <c r="H13" s="19" t="s">
        <v>3</v>
      </c>
      <c r="I13" s="312" t="s">
        <v>38</v>
      </c>
      <c r="J13" s="313"/>
      <c r="K13" s="313"/>
      <c r="L13" s="313"/>
      <c r="M13" s="313"/>
      <c r="N13" s="314"/>
      <c r="O13" s="268" t="s">
        <v>39</v>
      </c>
      <c r="P13" s="268"/>
      <c r="Q13" s="268"/>
      <c r="R13" s="268"/>
    </row>
    <row r="14" spans="2:18" ht="18.75" customHeight="1">
      <c r="B14" s="318" t="s">
        <v>4</v>
      </c>
      <c r="C14" s="22"/>
      <c r="D14" s="25" t="s">
        <v>5</v>
      </c>
      <c r="E14" s="24"/>
      <c r="F14" s="57" t="s">
        <v>33</v>
      </c>
      <c r="G14" s="157">
        <v>1350</v>
      </c>
      <c r="H14" s="89"/>
      <c r="I14" s="321" t="s">
        <v>6</v>
      </c>
      <c r="J14" s="322"/>
      <c r="K14" s="322"/>
      <c r="L14" s="322"/>
      <c r="M14" s="322"/>
      <c r="N14" s="323"/>
      <c r="O14" s="269"/>
      <c r="P14" s="269"/>
      <c r="Q14" s="269"/>
      <c r="R14" s="269"/>
    </row>
    <row r="15" spans="2:18" ht="18.75" customHeight="1">
      <c r="B15" s="319"/>
      <c r="C15" s="26"/>
      <c r="D15" s="69" t="s">
        <v>90</v>
      </c>
      <c r="E15" s="49"/>
      <c r="F15" s="74" t="s">
        <v>33</v>
      </c>
      <c r="G15" s="158">
        <v>4400</v>
      </c>
      <c r="H15" s="90"/>
      <c r="I15" s="324" t="s">
        <v>7</v>
      </c>
      <c r="J15" s="325"/>
      <c r="K15" s="325"/>
      <c r="L15" s="325"/>
      <c r="M15" s="325"/>
      <c r="N15" s="326"/>
      <c r="O15" s="270"/>
      <c r="P15" s="270"/>
      <c r="Q15" s="270"/>
      <c r="R15" s="270"/>
    </row>
    <row r="16" spans="1:18" ht="23.25" customHeight="1">
      <c r="A16" s="17"/>
      <c r="B16" s="320"/>
      <c r="C16" s="50"/>
      <c r="D16" s="51" t="s">
        <v>55</v>
      </c>
      <c r="E16" s="52"/>
      <c r="F16" s="327">
        <f>SUM(G14:G15)</f>
        <v>5750</v>
      </c>
      <c r="G16" s="328"/>
      <c r="H16" s="91"/>
      <c r="I16" s="10"/>
      <c r="J16" s="11"/>
      <c r="K16" s="11"/>
      <c r="L16" s="11"/>
      <c r="M16" s="11"/>
      <c r="N16" s="12"/>
      <c r="O16" s="244"/>
      <c r="P16" s="245"/>
      <c r="Q16" s="245"/>
      <c r="R16" s="246"/>
    </row>
    <row r="17" spans="1:18" ht="18.75" customHeight="1">
      <c r="A17" s="131"/>
      <c r="B17" s="181" t="s">
        <v>8</v>
      </c>
      <c r="C17" s="55"/>
      <c r="D17" s="56" t="s">
        <v>9</v>
      </c>
      <c r="E17" s="126"/>
      <c r="F17" s="85" t="s">
        <v>69</v>
      </c>
      <c r="G17" s="157">
        <v>3250</v>
      </c>
      <c r="H17" s="92"/>
      <c r="I17" s="329" t="s">
        <v>14</v>
      </c>
      <c r="J17" s="330"/>
      <c r="K17" s="330"/>
      <c r="L17" s="330"/>
      <c r="M17" s="330"/>
      <c r="N17" s="331"/>
      <c r="O17" s="256"/>
      <c r="P17" s="257"/>
      <c r="Q17" s="257"/>
      <c r="R17" s="258"/>
    </row>
    <row r="18" spans="1:18" ht="18.75" customHeight="1">
      <c r="A18" s="131"/>
      <c r="B18" s="182"/>
      <c r="C18" s="58"/>
      <c r="D18" s="110" t="s">
        <v>102</v>
      </c>
      <c r="E18" s="120"/>
      <c r="F18" s="60" t="s">
        <v>12</v>
      </c>
      <c r="G18" s="159">
        <v>530</v>
      </c>
      <c r="H18" s="84"/>
      <c r="I18" s="332"/>
      <c r="J18" s="333"/>
      <c r="K18" s="333"/>
      <c r="L18" s="333"/>
      <c r="M18" s="333"/>
      <c r="N18" s="334"/>
      <c r="O18" s="241"/>
      <c r="P18" s="242"/>
      <c r="Q18" s="242"/>
      <c r="R18" s="243"/>
    </row>
    <row r="19" spans="1:18" ht="18.75" customHeight="1">
      <c r="A19" s="131"/>
      <c r="B19" s="182"/>
      <c r="C19" s="58"/>
      <c r="D19" s="59" t="s">
        <v>103</v>
      </c>
      <c r="E19" s="120"/>
      <c r="F19" s="60" t="s">
        <v>13</v>
      </c>
      <c r="G19" s="160">
        <v>820</v>
      </c>
      <c r="H19" s="84"/>
      <c r="I19" s="63" t="s">
        <v>56</v>
      </c>
      <c r="J19" s="64"/>
      <c r="K19" s="64"/>
      <c r="L19" s="65"/>
      <c r="M19" s="66"/>
      <c r="N19" s="67"/>
      <c r="O19" s="238"/>
      <c r="P19" s="239"/>
      <c r="Q19" s="239"/>
      <c r="R19" s="240"/>
    </row>
    <row r="20" spans="1:18" ht="15" customHeight="1">
      <c r="A20" s="131"/>
      <c r="B20" s="182"/>
      <c r="C20" s="68"/>
      <c r="D20" s="177" t="s">
        <v>10</v>
      </c>
      <c r="E20" s="70"/>
      <c r="F20" s="74" t="s">
        <v>11</v>
      </c>
      <c r="G20" s="335">
        <v>2800</v>
      </c>
      <c r="H20" s="190"/>
      <c r="I20" s="146" t="s">
        <v>57</v>
      </c>
      <c r="J20" s="132"/>
      <c r="K20" s="132"/>
      <c r="L20" s="132"/>
      <c r="M20" s="133"/>
      <c r="N20" s="134"/>
      <c r="O20" s="259"/>
      <c r="P20" s="260"/>
      <c r="Q20" s="260"/>
      <c r="R20" s="261"/>
    </row>
    <row r="21" spans="1:18" ht="15" customHeight="1">
      <c r="A21" s="131"/>
      <c r="B21" s="182"/>
      <c r="C21" s="71"/>
      <c r="D21" s="178"/>
      <c r="E21" s="72"/>
      <c r="F21" s="81" t="s">
        <v>70</v>
      </c>
      <c r="G21" s="336"/>
      <c r="H21" s="191"/>
      <c r="I21" s="147" t="s">
        <v>15</v>
      </c>
      <c r="J21" s="61"/>
      <c r="K21" s="61"/>
      <c r="L21" s="61"/>
      <c r="M21" s="61"/>
      <c r="N21" s="62"/>
      <c r="O21" s="259"/>
      <c r="P21" s="260"/>
      <c r="Q21" s="260"/>
      <c r="R21" s="261"/>
    </row>
    <row r="22" spans="1:18" ht="18.75" customHeight="1">
      <c r="A22" s="131"/>
      <c r="B22" s="182"/>
      <c r="C22" s="68"/>
      <c r="D22" s="69" t="s">
        <v>104</v>
      </c>
      <c r="E22" s="73"/>
      <c r="F22" s="74" t="s">
        <v>12</v>
      </c>
      <c r="G22" s="158">
        <v>590</v>
      </c>
      <c r="H22" s="88"/>
      <c r="I22" s="75" t="s">
        <v>16</v>
      </c>
      <c r="J22" s="76"/>
      <c r="K22" s="76"/>
      <c r="L22" s="76"/>
      <c r="M22" s="76"/>
      <c r="N22" s="77"/>
      <c r="O22" s="226"/>
      <c r="P22" s="227"/>
      <c r="Q22" s="227"/>
      <c r="R22" s="228"/>
    </row>
    <row r="23" spans="1:18" ht="23.25" customHeight="1">
      <c r="A23" s="131"/>
      <c r="B23" s="183"/>
      <c r="C23" s="50"/>
      <c r="D23" s="51" t="s">
        <v>55</v>
      </c>
      <c r="E23" s="127"/>
      <c r="F23" s="179">
        <f>SUM(G17:G22)</f>
        <v>7990</v>
      </c>
      <c r="G23" s="180"/>
      <c r="H23" s="93"/>
      <c r="I23" s="78"/>
      <c r="J23" s="79"/>
      <c r="K23" s="79"/>
      <c r="L23" s="79"/>
      <c r="M23" s="79"/>
      <c r="N23" s="80"/>
      <c r="O23" s="244"/>
      <c r="P23" s="245"/>
      <c r="Q23" s="245"/>
      <c r="R23" s="246"/>
    </row>
    <row r="24" spans="1:18" ht="15" customHeight="1">
      <c r="A24" s="131"/>
      <c r="B24" s="184" t="s">
        <v>36</v>
      </c>
      <c r="C24" s="46"/>
      <c r="D24" s="337" t="s">
        <v>80</v>
      </c>
      <c r="E24" s="128"/>
      <c r="F24" s="192" t="s">
        <v>11</v>
      </c>
      <c r="G24" s="340">
        <v>4680</v>
      </c>
      <c r="H24" s="187"/>
      <c r="I24" s="143" t="s">
        <v>19</v>
      </c>
      <c r="J24" s="40"/>
      <c r="K24" s="40"/>
      <c r="L24" s="40"/>
      <c r="M24" s="40"/>
      <c r="N24" s="41"/>
      <c r="O24" s="247"/>
      <c r="P24" s="248"/>
      <c r="Q24" s="248"/>
      <c r="R24" s="249"/>
    </row>
    <row r="25" spans="1:18" ht="15" customHeight="1">
      <c r="A25" s="131"/>
      <c r="B25" s="185"/>
      <c r="C25" s="47"/>
      <c r="D25" s="338"/>
      <c r="E25" s="129"/>
      <c r="F25" s="193"/>
      <c r="G25" s="341"/>
      <c r="H25" s="188"/>
      <c r="I25" s="13" t="s">
        <v>58</v>
      </c>
      <c r="J25" s="14"/>
      <c r="K25" s="14"/>
      <c r="L25" s="14"/>
      <c r="M25" s="14"/>
      <c r="N25" s="15"/>
      <c r="O25" s="250"/>
      <c r="P25" s="251"/>
      <c r="Q25" s="251"/>
      <c r="R25" s="252"/>
    </row>
    <row r="26" spans="1:18" ht="15" customHeight="1">
      <c r="A26" s="131"/>
      <c r="B26" s="185"/>
      <c r="C26" s="29"/>
      <c r="D26" s="339"/>
      <c r="E26" s="130"/>
      <c r="F26" s="194"/>
      <c r="G26" s="342"/>
      <c r="H26" s="189"/>
      <c r="I26" s="144" t="s">
        <v>73</v>
      </c>
      <c r="J26" s="37"/>
      <c r="K26" s="37"/>
      <c r="L26" s="37"/>
      <c r="M26" s="37"/>
      <c r="N26" s="38"/>
      <c r="O26" s="250"/>
      <c r="P26" s="251"/>
      <c r="Q26" s="251"/>
      <c r="R26" s="252"/>
    </row>
    <row r="27" spans="1:18" ht="15" customHeight="1">
      <c r="A27" s="131"/>
      <c r="B27" s="185"/>
      <c r="C27" s="26"/>
      <c r="D27" s="177" t="s">
        <v>122</v>
      </c>
      <c r="E27" s="28"/>
      <c r="F27" s="195" t="s">
        <v>11</v>
      </c>
      <c r="G27" s="335">
        <v>4100</v>
      </c>
      <c r="H27" s="196"/>
      <c r="I27" s="145" t="s">
        <v>20</v>
      </c>
      <c r="J27" s="39"/>
      <c r="K27" s="42"/>
      <c r="L27" s="43"/>
      <c r="M27" s="43"/>
      <c r="N27" s="44"/>
      <c r="O27" s="253"/>
      <c r="P27" s="254"/>
      <c r="Q27" s="254"/>
      <c r="R27" s="255"/>
    </row>
    <row r="28" spans="1:18" ht="15" customHeight="1">
      <c r="A28" s="131"/>
      <c r="B28" s="185"/>
      <c r="C28" s="29"/>
      <c r="D28" s="178"/>
      <c r="E28" s="30"/>
      <c r="F28" s="194"/>
      <c r="G28" s="336"/>
      <c r="H28" s="189"/>
      <c r="I28" s="144" t="s">
        <v>21</v>
      </c>
      <c r="J28" s="37"/>
      <c r="K28" s="37"/>
      <c r="L28" s="37"/>
      <c r="M28" s="37"/>
      <c r="N28" s="38"/>
      <c r="O28" s="253"/>
      <c r="P28" s="254"/>
      <c r="Q28" s="254"/>
      <c r="R28" s="255"/>
    </row>
    <row r="29" spans="1:18" ht="18.75" customHeight="1">
      <c r="A29" s="131"/>
      <c r="B29" s="185"/>
      <c r="C29" s="23"/>
      <c r="D29" s="108" t="s">
        <v>17</v>
      </c>
      <c r="E29" s="118"/>
      <c r="F29" s="106" t="s">
        <v>11</v>
      </c>
      <c r="G29" s="160">
        <v>1050</v>
      </c>
      <c r="H29" s="94"/>
      <c r="I29" s="21" t="s">
        <v>22</v>
      </c>
      <c r="J29" s="16"/>
      <c r="K29" s="33"/>
      <c r="L29" s="32"/>
      <c r="M29" s="32"/>
      <c r="N29" s="31"/>
      <c r="O29" s="253"/>
      <c r="P29" s="254"/>
      <c r="Q29" s="254"/>
      <c r="R29" s="255"/>
    </row>
    <row r="30" spans="1:18" ht="18.75" customHeight="1">
      <c r="A30" s="131"/>
      <c r="B30" s="185"/>
      <c r="C30" s="23"/>
      <c r="D30" s="59" t="s">
        <v>18</v>
      </c>
      <c r="E30" s="118"/>
      <c r="F30" s="60" t="s">
        <v>11</v>
      </c>
      <c r="G30" s="160">
        <v>650</v>
      </c>
      <c r="H30" s="94"/>
      <c r="I30" s="21" t="s">
        <v>23</v>
      </c>
      <c r="J30" s="16"/>
      <c r="K30" s="33"/>
      <c r="L30" s="32"/>
      <c r="M30" s="32"/>
      <c r="N30" s="31"/>
      <c r="O30" s="253"/>
      <c r="P30" s="254"/>
      <c r="Q30" s="254"/>
      <c r="R30" s="255"/>
    </row>
    <row r="31" spans="1:18" ht="15" customHeight="1">
      <c r="A31" s="131"/>
      <c r="B31" s="185"/>
      <c r="C31" s="26"/>
      <c r="D31" s="177" t="s">
        <v>105</v>
      </c>
      <c r="E31" s="28"/>
      <c r="F31" s="195" t="s">
        <v>13</v>
      </c>
      <c r="G31" s="335">
        <v>1260</v>
      </c>
      <c r="H31" s="196"/>
      <c r="I31" s="105" t="s">
        <v>84</v>
      </c>
      <c r="J31" s="100"/>
      <c r="K31" s="100"/>
      <c r="L31" s="100"/>
      <c r="M31" s="100"/>
      <c r="N31" s="101"/>
      <c r="O31" s="250"/>
      <c r="P31" s="251"/>
      <c r="Q31" s="251"/>
      <c r="R31" s="252"/>
    </row>
    <row r="32" spans="1:18" ht="15" customHeight="1">
      <c r="A32" s="131"/>
      <c r="B32" s="185"/>
      <c r="C32" s="29"/>
      <c r="D32" s="178"/>
      <c r="E32" s="30"/>
      <c r="F32" s="194"/>
      <c r="G32" s="336"/>
      <c r="H32" s="189"/>
      <c r="I32" s="102" t="s">
        <v>85</v>
      </c>
      <c r="J32" s="103"/>
      <c r="K32" s="103"/>
      <c r="L32" s="103"/>
      <c r="M32" s="103"/>
      <c r="N32" s="104"/>
      <c r="O32" s="250"/>
      <c r="P32" s="251"/>
      <c r="Q32" s="251"/>
      <c r="R32" s="252"/>
    </row>
    <row r="33" spans="1:18" ht="18.75" customHeight="1">
      <c r="A33" s="131"/>
      <c r="B33" s="185"/>
      <c r="C33" s="68"/>
      <c r="D33" s="69" t="s">
        <v>106</v>
      </c>
      <c r="E33" s="121"/>
      <c r="F33" s="74" t="s">
        <v>25</v>
      </c>
      <c r="G33" s="158">
        <v>2070</v>
      </c>
      <c r="H33" s="88"/>
      <c r="I33" s="343" t="s">
        <v>83</v>
      </c>
      <c r="J33" s="344"/>
      <c r="K33" s="344"/>
      <c r="L33" s="344"/>
      <c r="M33" s="344"/>
      <c r="N33" s="345"/>
      <c r="O33" s="250"/>
      <c r="P33" s="251"/>
      <c r="Q33" s="251"/>
      <c r="R33" s="252"/>
    </row>
    <row r="34" spans="1:18" ht="18.75" customHeight="1">
      <c r="A34" s="131"/>
      <c r="B34" s="185"/>
      <c r="C34" s="68"/>
      <c r="D34" s="69" t="s">
        <v>107</v>
      </c>
      <c r="E34" s="121"/>
      <c r="F34" s="122" t="s">
        <v>78</v>
      </c>
      <c r="G34" s="161">
        <v>990</v>
      </c>
      <c r="H34" s="137"/>
      <c r="I34" s="346" t="s">
        <v>79</v>
      </c>
      <c r="J34" s="347"/>
      <c r="K34" s="348"/>
      <c r="L34" s="349" t="s">
        <v>120</v>
      </c>
      <c r="M34" s="350"/>
      <c r="N34" s="351"/>
      <c r="O34" s="250"/>
      <c r="P34" s="251"/>
      <c r="Q34" s="251"/>
      <c r="R34" s="252"/>
    </row>
    <row r="35" spans="1:18" ht="15" customHeight="1">
      <c r="A35" s="131"/>
      <c r="B35" s="185"/>
      <c r="C35" s="140"/>
      <c r="D35" s="177" t="s">
        <v>24</v>
      </c>
      <c r="E35" s="142"/>
      <c r="F35" s="74" t="s">
        <v>11</v>
      </c>
      <c r="G35" s="335">
        <v>1750</v>
      </c>
      <c r="H35" s="352"/>
      <c r="I35" s="354" t="s">
        <v>68</v>
      </c>
      <c r="J35" s="355"/>
      <c r="K35" s="355"/>
      <c r="L35" s="355"/>
      <c r="M35" s="355"/>
      <c r="N35" s="356"/>
      <c r="O35" s="220"/>
      <c r="P35" s="221"/>
      <c r="Q35" s="221"/>
      <c r="R35" s="222"/>
    </row>
    <row r="36" spans="1:18" ht="11.25" customHeight="1">
      <c r="A36" s="131"/>
      <c r="B36" s="185"/>
      <c r="C36" s="139"/>
      <c r="D36" s="178"/>
      <c r="E36" s="141"/>
      <c r="F36" s="107" t="s">
        <v>71</v>
      </c>
      <c r="G36" s="336"/>
      <c r="H36" s="353"/>
      <c r="I36" s="332"/>
      <c r="J36" s="333"/>
      <c r="K36" s="333"/>
      <c r="L36" s="333"/>
      <c r="M36" s="333"/>
      <c r="N36" s="334"/>
      <c r="O36" s="223"/>
      <c r="P36" s="224"/>
      <c r="Q36" s="224"/>
      <c r="R36" s="225"/>
    </row>
    <row r="37" spans="1:18" ht="18.75" customHeight="1">
      <c r="A37" s="131"/>
      <c r="B37" s="185"/>
      <c r="C37" s="26"/>
      <c r="D37" s="69" t="s">
        <v>108</v>
      </c>
      <c r="E37" s="119"/>
      <c r="F37" s="74" t="s">
        <v>25</v>
      </c>
      <c r="G37" s="158">
        <v>470</v>
      </c>
      <c r="H37" s="88"/>
      <c r="I37" s="75" t="s">
        <v>67</v>
      </c>
      <c r="J37" s="76"/>
      <c r="K37" s="76"/>
      <c r="L37" s="76"/>
      <c r="M37" s="76"/>
      <c r="N37" s="77"/>
      <c r="O37" s="226"/>
      <c r="P37" s="227"/>
      <c r="Q37" s="227"/>
      <c r="R37" s="228"/>
    </row>
    <row r="38" spans="1:18" ht="30.75" customHeight="1">
      <c r="A38" s="131"/>
      <c r="B38" s="186"/>
      <c r="C38" s="50"/>
      <c r="D38" s="51" t="s">
        <v>55</v>
      </c>
      <c r="E38" s="127"/>
      <c r="F38" s="179">
        <f>SUM(G24:G37)</f>
        <v>17020</v>
      </c>
      <c r="G38" s="180"/>
      <c r="H38" s="93"/>
      <c r="I38" s="78"/>
      <c r="J38" s="79"/>
      <c r="K38" s="79"/>
      <c r="L38" s="79"/>
      <c r="M38" s="79"/>
      <c r="N38" s="80"/>
      <c r="O38" s="232"/>
      <c r="P38" s="233"/>
      <c r="Q38" s="233"/>
      <c r="R38" s="234"/>
    </row>
    <row r="39" spans="1:18" ht="18.75" customHeight="1">
      <c r="A39" s="131"/>
      <c r="B39" s="199" t="s">
        <v>26</v>
      </c>
      <c r="C39" s="55"/>
      <c r="D39" s="56" t="s">
        <v>32</v>
      </c>
      <c r="E39" s="126"/>
      <c r="F39" s="57" t="s">
        <v>11</v>
      </c>
      <c r="G39" s="157">
        <v>2250</v>
      </c>
      <c r="H39" s="92"/>
      <c r="I39" s="149" t="s">
        <v>74</v>
      </c>
      <c r="J39" s="150"/>
      <c r="K39" s="150"/>
      <c r="L39" s="151"/>
      <c r="M39" s="152"/>
      <c r="N39" s="153"/>
      <c r="O39" s="235"/>
      <c r="P39" s="236"/>
      <c r="Q39" s="236"/>
      <c r="R39" s="237"/>
    </row>
    <row r="40" spans="1:18" ht="15" customHeight="1">
      <c r="A40" s="131"/>
      <c r="B40" s="200"/>
      <c r="C40" s="68"/>
      <c r="D40" s="177" t="s">
        <v>109</v>
      </c>
      <c r="E40" s="70"/>
      <c r="F40" s="74" t="s">
        <v>28</v>
      </c>
      <c r="G40" s="335">
        <v>730</v>
      </c>
      <c r="H40" s="357"/>
      <c r="I40" s="354" t="s">
        <v>112</v>
      </c>
      <c r="J40" s="355"/>
      <c r="K40" s="355"/>
      <c r="L40" s="355"/>
      <c r="M40" s="355"/>
      <c r="N40" s="356"/>
      <c r="O40" s="220"/>
      <c r="P40" s="221"/>
      <c r="Q40" s="221"/>
      <c r="R40" s="222"/>
    </row>
    <row r="41" spans="1:18" ht="11.25" customHeight="1">
      <c r="A41" s="131"/>
      <c r="B41" s="200"/>
      <c r="C41" s="71"/>
      <c r="D41" s="178"/>
      <c r="E41" s="72"/>
      <c r="F41" s="81" t="s">
        <v>35</v>
      </c>
      <c r="G41" s="336"/>
      <c r="H41" s="358"/>
      <c r="I41" s="332"/>
      <c r="J41" s="333"/>
      <c r="K41" s="333"/>
      <c r="L41" s="333"/>
      <c r="M41" s="333"/>
      <c r="N41" s="334"/>
      <c r="O41" s="223"/>
      <c r="P41" s="224"/>
      <c r="Q41" s="224"/>
      <c r="R41" s="225"/>
    </row>
    <row r="42" spans="1:18" ht="18.75" customHeight="1">
      <c r="A42" s="131"/>
      <c r="B42" s="200"/>
      <c r="C42" s="58"/>
      <c r="D42" s="59" t="s">
        <v>117</v>
      </c>
      <c r="E42" s="120"/>
      <c r="F42" s="60" t="s">
        <v>34</v>
      </c>
      <c r="G42" s="160">
        <v>950</v>
      </c>
      <c r="H42" s="84"/>
      <c r="I42" s="63" t="s">
        <v>60</v>
      </c>
      <c r="J42" s="65"/>
      <c r="K42" s="66"/>
      <c r="L42" s="154"/>
      <c r="M42" s="66"/>
      <c r="N42" s="67"/>
      <c r="O42" s="238"/>
      <c r="P42" s="239"/>
      <c r="Q42" s="239"/>
      <c r="R42" s="240"/>
    </row>
    <row r="43" spans="1:18" ht="15" customHeight="1">
      <c r="A43" s="131"/>
      <c r="B43" s="200"/>
      <c r="C43" s="68"/>
      <c r="D43" s="99" t="s">
        <v>81</v>
      </c>
      <c r="E43" s="121"/>
      <c r="F43" s="195" t="s">
        <v>11</v>
      </c>
      <c r="G43" s="335">
        <v>5060</v>
      </c>
      <c r="H43" s="357"/>
      <c r="I43" s="354" t="s">
        <v>99</v>
      </c>
      <c r="J43" s="355"/>
      <c r="K43" s="355"/>
      <c r="L43" s="355"/>
      <c r="M43" s="355"/>
      <c r="N43" s="356"/>
      <c r="O43" s="241"/>
      <c r="P43" s="242"/>
      <c r="Q43" s="242"/>
      <c r="R43" s="243"/>
    </row>
    <row r="44" spans="1:18" ht="15" customHeight="1">
      <c r="A44" s="131"/>
      <c r="B44" s="200"/>
      <c r="C44" s="71"/>
      <c r="D44" s="98" t="s">
        <v>27</v>
      </c>
      <c r="E44" s="72"/>
      <c r="F44" s="194"/>
      <c r="G44" s="336"/>
      <c r="H44" s="358"/>
      <c r="I44" s="332"/>
      <c r="J44" s="333"/>
      <c r="K44" s="333"/>
      <c r="L44" s="333"/>
      <c r="M44" s="333"/>
      <c r="N44" s="334"/>
      <c r="O44" s="241"/>
      <c r="P44" s="242"/>
      <c r="Q44" s="242"/>
      <c r="R44" s="243"/>
    </row>
    <row r="45" spans="1:18" ht="15" customHeight="1">
      <c r="A45" s="17"/>
      <c r="B45" s="200"/>
      <c r="C45" s="68"/>
      <c r="D45" s="177" t="s">
        <v>89</v>
      </c>
      <c r="E45" s="70"/>
      <c r="F45" s="74" t="s">
        <v>76</v>
      </c>
      <c r="G45" s="335">
        <v>1390</v>
      </c>
      <c r="H45" s="357"/>
      <c r="I45" s="354" t="s">
        <v>88</v>
      </c>
      <c r="J45" s="366"/>
      <c r="K45" s="366"/>
      <c r="L45" s="366"/>
      <c r="M45" s="366"/>
      <c r="N45" s="367"/>
      <c r="O45" s="220"/>
      <c r="P45" s="221"/>
      <c r="Q45" s="221"/>
      <c r="R45" s="222"/>
    </row>
    <row r="46" spans="1:18" ht="11.25" customHeight="1">
      <c r="A46" s="17"/>
      <c r="B46" s="200"/>
      <c r="C46" s="112"/>
      <c r="D46" s="178"/>
      <c r="E46" s="113"/>
      <c r="F46" s="116" t="s">
        <v>28</v>
      </c>
      <c r="G46" s="336"/>
      <c r="H46" s="358"/>
      <c r="I46" s="368"/>
      <c r="J46" s="369"/>
      <c r="K46" s="369"/>
      <c r="L46" s="369"/>
      <c r="M46" s="369"/>
      <c r="N46" s="370"/>
      <c r="O46" s="223"/>
      <c r="P46" s="224"/>
      <c r="Q46" s="224"/>
      <c r="R46" s="225"/>
    </row>
    <row r="47" spans="1:18" ht="15" customHeight="1">
      <c r="A47" s="17"/>
      <c r="B47" s="200"/>
      <c r="C47" s="111"/>
      <c r="D47" s="204" t="s">
        <v>110</v>
      </c>
      <c r="E47" s="115"/>
      <c r="F47" s="117" t="s">
        <v>28</v>
      </c>
      <c r="G47" s="335">
        <v>1630</v>
      </c>
      <c r="H47" s="202"/>
      <c r="I47" s="148" t="s">
        <v>87</v>
      </c>
      <c r="J47" s="123"/>
      <c r="K47" s="123"/>
      <c r="L47" s="123"/>
      <c r="M47" s="123"/>
      <c r="N47" s="124"/>
      <c r="O47" s="241"/>
      <c r="P47" s="242"/>
      <c r="Q47" s="242"/>
      <c r="R47" s="243"/>
    </row>
    <row r="48" spans="1:18" ht="15" customHeight="1">
      <c r="A48" s="17"/>
      <c r="B48" s="200"/>
      <c r="C48" s="112"/>
      <c r="D48" s="205"/>
      <c r="E48" s="114"/>
      <c r="F48" s="82" t="s">
        <v>35</v>
      </c>
      <c r="G48" s="373"/>
      <c r="H48" s="203"/>
      <c r="I48" s="175" t="s">
        <v>121</v>
      </c>
      <c r="J48" s="176"/>
      <c r="K48" s="176"/>
      <c r="L48" s="176"/>
      <c r="M48" s="176"/>
      <c r="N48" s="125"/>
      <c r="O48" s="226"/>
      <c r="P48" s="227"/>
      <c r="Q48" s="227"/>
      <c r="R48" s="228"/>
    </row>
    <row r="49" spans="1:18" ht="23.25" customHeight="1">
      <c r="A49" s="17"/>
      <c r="B49" s="201"/>
      <c r="C49" s="50"/>
      <c r="D49" s="51" t="s">
        <v>55</v>
      </c>
      <c r="E49" s="127"/>
      <c r="F49" s="179">
        <f>SUM(G39:G48)</f>
        <v>12010</v>
      </c>
      <c r="G49" s="180"/>
      <c r="H49" s="93"/>
      <c r="I49" s="135"/>
      <c r="J49" s="138"/>
      <c r="K49" s="138"/>
      <c r="L49" s="138"/>
      <c r="M49" s="138"/>
      <c r="N49" s="136"/>
      <c r="O49" s="232"/>
      <c r="P49" s="233"/>
      <c r="Q49" s="233"/>
      <c r="R49" s="234"/>
    </row>
    <row r="50" spans="1:18" ht="18.75" customHeight="1">
      <c r="A50" s="17"/>
      <c r="B50" s="210" t="s">
        <v>29</v>
      </c>
      <c r="C50" s="22"/>
      <c r="D50" s="56" t="s">
        <v>59</v>
      </c>
      <c r="E50" s="24"/>
      <c r="F50" s="87" t="s">
        <v>77</v>
      </c>
      <c r="G50" s="157">
        <v>1350</v>
      </c>
      <c r="H50" s="96"/>
      <c r="I50" s="34" t="s">
        <v>100</v>
      </c>
      <c r="J50" s="36"/>
      <c r="K50" s="36"/>
      <c r="L50" s="36"/>
      <c r="M50" s="36"/>
      <c r="N50" s="35"/>
      <c r="O50" s="235"/>
      <c r="P50" s="236"/>
      <c r="Q50" s="236"/>
      <c r="R50" s="237"/>
    </row>
    <row r="51" spans="1:18" ht="15" customHeight="1">
      <c r="A51" s="17"/>
      <c r="B51" s="211"/>
      <c r="C51" s="26"/>
      <c r="D51" s="379" t="s">
        <v>98</v>
      </c>
      <c r="E51" s="197"/>
      <c r="F51" s="48" t="s">
        <v>11</v>
      </c>
      <c r="G51" s="374">
        <v>1440</v>
      </c>
      <c r="H51" s="359"/>
      <c r="I51" s="360" t="s">
        <v>101</v>
      </c>
      <c r="J51" s="361"/>
      <c r="K51" s="361"/>
      <c r="L51" s="361"/>
      <c r="M51" s="361"/>
      <c r="N51" s="362"/>
      <c r="O51" s="220"/>
      <c r="P51" s="221"/>
      <c r="Q51" s="221"/>
      <c r="R51" s="222"/>
    </row>
    <row r="52" spans="1:18" ht="11.25" customHeight="1">
      <c r="A52" s="17"/>
      <c r="B52" s="211"/>
      <c r="C52" s="29"/>
      <c r="D52" s="380"/>
      <c r="E52" s="198"/>
      <c r="F52" s="86" t="s">
        <v>71</v>
      </c>
      <c r="G52" s="374"/>
      <c r="H52" s="359"/>
      <c r="I52" s="363"/>
      <c r="J52" s="364"/>
      <c r="K52" s="364"/>
      <c r="L52" s="364"/>
      <c r="M52" s="364"/>
      <c r="N52" s="365"/>
      <c r="O52" s="223"/>
      <c r="P52" s="224"/>
      <c r="Q52" s="224"/>
      <c r="R52" s="225"/>
    </row>
    <row r="53" spans="1:18" ht="18.75" customHeight="1">
      <c r="A53" s="17"/>
      <c r="B53" s="211"/>
      <c r="C53" s="26"/>
      <c r="D53" s="109" t="s">
        <v>111</v>
      </c>
      <c r="E53" s="49"/>
      <c r="F53" s="48" t="s">
        <v>25</v>
      </c>
      <c r="G53" s="158">
        <v>160</v>
      </c>
      <c r="H53" s="97"/>
      <c r="I53" s="45" t="s">
        <v>30</v>
      </c>
      <c r="J53" s="43"/>
      <c r="K53" s="43"/>
      <c r="L53" s="43"/>
      <c r="M53" s="43"/>
      <c r="N53" s="44"/>
      <c r="O53" s="226"/>
      <c r="P53" s="227"/>
      <c r="Q53" s="227"/>
      <c r="R53" s="228"/>
    </row>
    <row r="54" spans="1:18" ht="23.25" customHeight="1">
      <c r="A54" s="17"/>
      <c r="B54" s="212"/>
      <c r="C54" s="50"/>
      <c r="D54" s="51" t="s">
        <v>55</v>
      </c>
      <c r="E54" s="52"/>
      <c r="F54" s="371">
        <f>SUM(G50:G53)</f>
        <v>2950</v>
      </c>
      <c r="G54" s="372"/>
      <c r="H54" s="83"/>
      <c r="I54" s="10"/>
      <c r="J54" s="11"/>
      <c r="K54" s="11"/>
      <c r="L54" s="11"/>
      <c r="M54" s="11"/>
      <c r="N54" s="12"/>
      <c r="O54" s="232"/>
      <c r="P54" s="233"/>
      <c r="Q54" s="233"/>
      <c r="R54" s="234"/>
    </row>
    <row r="55" spans="2:18" ht="28.5" customHeight="1">
      <c r="B55" s="213" t="s">
        <v>115</v>
      </c>
      <c r="C55" s="26"/>
      <c r="D55" s="27" t="s">
        <v>113</v>
      </c>
      <c r="E55" s="28"/>
      <c r="F55" s="48" t="s">
        <v>25</v>
      </c>
      <c r="G55" s="169">
        <v>660</v>
      </c>
      <c r="H55" s="170"/>
      <c r="I55" s="166" t="s">
        <v>114</v>
      </c>
      <c r="J55" s="167"/>
      <c r="K55" s="167"/>
      <c r="L55" s="167"/>
      <c r="M55" s="167"/>
      <c r="N55" s="168"/>
      <c r="O55" s="381"/>
      <c r="P55" s="382"/>
      <c r="Q55" s="382"/>
      <c r="R55" s="383"/>
    </row>
    <row r="56" spans="2:18" ht="28.5" customHeight="1">
      <c r="B56" s="214"/>
      <c r="C56" s="50"/>
      <c r="D56" s="51" t="s">
        <v>55</v>
      </c>
      <c r="E56" s="171"/>
      <c r="F56" s="206">
        <f>SUM(G55:G55)</f>
        <v>660</v>
      </c>
      <c r="G56" s="207"/>
      <c r="H56" s="83"/>
      <c r="I56" s="163"/>
      <c r="J56" s="164"/>
      <c r="K56" s="164"/>
      <c r="L56" s="164"/>
      <c r="M56" s="164"/>
      <c r="N56" s="165"/>
      <c r="O56" s="172"/>
      <c r="P56" s="173"/>
      <c r="Q56" s="173"/>
      <c r="R56" s="174"/>
    </row>
    <row r="57" spans="2:18" ht="38.25" customHeight="1">
      <c r="B57" s="215" t="s">
        <v>37</v>
      </c>
      <c r="C57" s="216"/>
      <c r="D57" s="217"/>
      <c r="E57" s="20"/>
      <c r="F57" s="218">
        <f>F16+F23+F38+F49+F54+F56</f>
        <v>46380</v>
      </c>
      <c r="G57" s="219"/>
      <c r="H57" s="95"/>
      <c r="I57" s="376"/>
      <c r="J57" s="377"/>
      <c r="K57" s="377"/>
      <c r="L57" s="377"/>
      <c r="M57" s="377"/>
      <c r="N57" s="378"/>
      <c r="O57" s="229"/>
      <c r="P57" s="230"/>
      <c r="Q57" s="230"/>
      <c r="R57" s="231"/>
    </row>
    <row r="58" spans="2:17" ht="15.75" customHeight="1">
      <c r="B58" s="384" t="s">
        <v>64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5"/>
      <c r="P58" s="385"/>
      <c r="Q58" s="2"/>
    </row>
    <row r="59" spans="2:15" ht="7.5" customHeight="1">
      <c r="B59" s="208" t="s">
        <v>82</v>
      </c>
      <c r="C59" s="208"/>
      <c r="D59" s="208"/>
      <c r="E59" s="208"/>
      <c r="F59" s="208"/>
      <c r="G59" s="208"/>
      <c r="I59" s="208" t="s">
        <v>72</v>
      </c>
      <c r="J59" s="208"/>
      <c r="K59" s="208"/>
      <c r="L59" s="208"/>
      <c r="M59" s="208"/>
      <c r="N59" s="208"/>
      <c r="O59" s="53"/>
    </row>
    <row r="60" spans="2:15" ht="14.25">
      <c r="B60" s="209"/>
      <c r="C60" s="209"/>
      <c r="D60" s="209"/>
      <c r="E60" s="209"/>
      <c r="F60" s="209"/>
      <c r="G60" s="209"/>
      <c r="H60" s="7"/>
      <c r="I60" s="209"/>
      <c r="J60" s="209"/>
      <c r="K60" s="209"/>
      <c r="L60" s="209"/>
      <c r="M60" s="209"/>
      <c r="N60" s="209"/>
      <c r="O60" s="54"/>
    </row>
    <row r="61" spans="2:16" ht="29.25" customHeight="1">
      <c r="B61" s="375" t="s">
        <v>53</v>
      </c>
      <c r="C61" s="375"/>
      <c r="D61" s="375"/>
      <c r="E61" s="375"/>
      <c r="F61" s="375"/>
      <c r="G61" s="375"/>
      <c r="H61" s="6"/>
      <c r="I61" s="6" t="s">
        <v>63</v>
      </c>
      <c r="J61" s="6"/>
      <c r="K61" s="6"/>
      <c r="L61" s="6"/>
      <c r="M61" s="6"/>
      <c r="N61" s="6"/>
      <c r="O61" s="6"/>
      <c r="P61" s="6"/>
    </row>
  </sheetData>
  <sheetProtection/>
  <mergeCells count="128">
    <mergeCell ref="B55:B56"/>
    <mergeCell ref="F56:G56"/>
    <mergeCell ref="O55:R55"/>
    <mergeCell ref="B58:P58"/>
    <mergeCell ref="B59:G60"/>
    <mergeCell ref="I59:N60"/>
    <mergeCell ref="O49:R49"/>
    <mergeCell ref="B61:G61"/>
    <mergeCell ref="B57:D57"/>
    <mergeCell ref="F57:G57"/>
    <mergeCell ref="I57:N57"/>
    <mergeCell ref="O53:R53"/>
    <mergeCell ref="O54:R54"/>
    <mergeCell ref="B50:B54"/>
    <mergeCell ref="D51:D52"/>
    <mergeCell ref="E51:E52"/>
    <mergeCell ref="B39:B49"/>
    <mergeCell ref="G40:G41"/>
    <mergeCell ref="D45:D46"/>
    <mergeCell ref="F54:G54"/>
    <mergeCell ref="G43:G44"/>
    <mergeCell ref="F43:F44"/>
    <mergeCell ref="D47:D48"/>
    <mergeCell ref="G47:G48"/>
    <mergeCell ref="F49:G49"/>
    <mergeCell ref="G51:G52"/>
    <mergeCell ref="H43:H44"/>
    <mergeCell ref="I43:N44"/>
    <mergeCell ref="O45:R46"/>
    <mergeCell ref="H51:H52"/>
    <mergeCell ref="G45:G46"/>
    <mergeCell ref="H45:H46"/>
    <mergeCell ref="I51:N52"/>
    <mergeCell ref="I45:N46"/>
    <mergeCell ref="H47:H48"/>
    <mergeCell ref="O47:R48"/>
    <mergeCell ref="D35:D36"/>
    <mergeCell ref="G35:G36"/>
    <mergeCell ref="H35:H36"/>
    <mergeCell ref="I35:N36"/>
    <mergeCell ref="F38:G38"/>
    <mergeCell ref="D40:D41"/>
    <mergeCell ref="H40:H41"/>
    <mergeCell ref="I40:N41"/>
    <mergeCell ref="F31:F32"/>
    <mergeCell ref="G31:G32"/>
    <mergeCell ref="H31:H32"/>
    <mergeCell ref="I33:N33"/>
    <mergeCell ref="I34:K34"/>
    <mergeCell ref="L34:N34"/>
    <mergeCell ref="B24:B38"/>
    <mergeCell ref="D24:D26"/>
    <mergeCell ref="F24:F26"/>
    <mergeCell ref="G24:G26"/>
    <mergeCell ref="H24:H26"/>
    <mergeCell ref="D27:D28"/>
    <mergeCell ref="F27:F28"/>
    <mergeCell ref="G27:G28"/>
    <mergeCell ref="H27:H28"/>
    <mergeCell ref="D31:D32"/>
    <mergeCell ref="B14:B16"/>
    <mergeCell ref="I14:N14"/>
    <mergeCell ref="I15:N15"/>
    <mergeCell ref="F16:G16"/>
    <mergeCell ref="B17:B23"/>
    <mergeCell ref="I17:N18"/>
    <mergeCell ref="D20:D21"/>
    <mergeCell ref="G20:G21"/>
    <mergeCell ref="H20:H21"/>
    <mergeCell ref="F23:G23"/>
    <mergeCell ref="C10:F10"/>
    <mergeCell ref="B6:F8"/>
    <mergeCell ref="G8:I10"/>
    <mergeCell ref="G5:G6"/>
    <mergeCell ref="H5:I6"/>
    <mergeCell ref="I13:N13"/>
    <mergeCell ref="L6:L7"/>
    <mergeCell ref="J4:K5"/>
    <mergeCell ref="L4:L5"/>
    <mergeCell ref="G7:I7"/>
    <mergeCell ref="H3:I4"/>
    <mergeCell ref="O3:P3"/>
    <mergeCell ref="B4:F5"/>
    <mergeCell ref="Q3:R3"/>
    <mergeCell ref="Q4:R7"/>
    <mergeCell ref="C9:F9"/>
    <mergeCell ref="M6:M7"/>
    <mergeCell ref="N6:N7"/>
    <mergeCell ref="O6:P7"/>
    <mergeCell ref="J6:K7"/>
    <mergeCell ref="B1:N2"/>
    <mergeCell ref="O1:R1"/>
    <mergeCell ref="O2:R2"/>
    <mergeCell ref="B3:F3"/>
    <mergeCell ref="G3:G4"/>
    <mergeCell ref="G12:I12"/>
    <mergeCell ref="J10:R11"/>
    <mergeCell ref="M4:M5"/>
    <mergeCell ref="N4:N5"/>
    <mergeCell ref="O4:P5"/>
    <mergeCell ref="J8:P8"/>
    <mergeCell ref="J9:R9"/>
    <mergeCell ref="J12:R12"/>
    <mergeCell ref="O13:R13"/>
    <mergeCell ref="O14:R14"/>
    <mergeCell ref="O15:R15"/>
    <mergeCell ref="O16:R16"/>
    <mergeCell ref="O17:R17"/>
    <mergeCell ref="O18:R18"/>
    <mergeCell ref="O19:R19"/>
    <mergeCell ref="O20:R21"/>
    <mergeCell ref="O22:R22"/>
    <mergeCell ref="O23:R23"/>
    <mergeCell ref="O24:R26"/>
    <mergeCell ref="O27:R28"/>
    <mergeCell ref="O29:R29"/>
    <mergeCell ref="O30:R30"/>
    <mergeCell ref="O31:R34"/>
    <mergeCell ref="O35:R36"/>
    <mergeCell ref="O37:R37"/>
    <mergeCell ref="O57:R57"/>
    <mergeCell ref="O38:R38"/>
    <mergeCell ref="O39:R39"/>
    <mergeCell ref="O40:R41"/>
    <mergeCell ref="O42:R42"/>
    <mergeCell ref="O43:R44"/>
    <mergeCell ref="O50:R50"/>
    <mergeCell ref="O51:R5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12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信毎販売・橋本</dc:creator>
  <cp:keywords/>
  <dc:description/>
  <cp:lastModifiedBy>HONTENUSER64</cp:lastModifiedBy>
  <cp:lastPrinted>2023-11-06T06:01:10Z</cp:lastPrinted>
  <dcterms:created xsi:type="dcterms:W3CDTF">2003-05-15T00:42:10Z</dcterms:created>
  <dcterms:modified xsi:type="dcterms:W3CDTF">2023-12-19T08:08:29Z</dcterms:modified>
  <cp:category/>
  <cp:version/>
  <cp:contentType/>
  <cp:contentStatus/>
</cp:coreProperties>
</file>